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A34841D-301E-42C3-BE96-3BA6473E387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6" i="1" s="1"/>
  <c r="O19" i="1" s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S12" i="1"/>
  <c r="R12" i="1"/>
  <c r="Q12" i="1"/>
  <c r="P12" i="1"/>
  <c r="M12" i="1"/>
  <c r="L12" i="1"/>
  <c r="K12" i="1"/>
  <c r="J12" i="1"/>
  <c r="I12" i="1"/>
  <c r="H12" i="1"/>
  <c r="G12" i="1"/>
  <c r="G16" i="1" s="1"/>
  <c r="F12" i="1"/>
  <c r="E12" i="1"/>
  <c r="L18" i="1" l="1"/>
  <c r="M18" i="1"/>
  <c r="N18" i="1"/>
  <c r="K18" i="1"/>
  <c r="F16" i="1"/>
  <c r="D13" i="1"/>
  <c r="E16" i="1"/>
  <c r="E19" i="1" s="1"/>
  <c r="G19" i="1"/>
  <c r="F19" i="1"/>
  <c r="H16" i="1"/>
  <c r="H19" i="1" s="1"/>
  <c r="N12" i="1"/>
  <c r="N16" i="1" s="1"/>
  <c r="I16" i="1"/>
  <c r="K16" i="1" l="1"/>
  <c r="L19" i="1"/>
  <c r="K19" i="1"/>
  <c r="L16" i="1"/>
  <c r="I19" i="1"/>
  <c r="M16" i="1"/>
  <c r="M19" i="1" l="1"/>
  <c r="N19" i="1"/>
</calcChain>
</file>

<file path=xl/sharedStrings.xml><?xml version="1.0" encoding="utf-8"?>
<sst xmlns="http://schemas.openxmlformats.org/spreadsheetml/2006/main" count="95" uniqueCount="66">
  <si>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</si>
  <si>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</si>
  <si>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</si>
  <si>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</si>
  <si>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</si>
  <si>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</si>
  <si>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</si>
  <si>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</si>
  <si>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</si>
  <si>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</si>
  <si>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</si>
  <si>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</si>
  <si>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</si>
  <si>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</si>
  <si>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</si>
  <si>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</si>
  <si>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</si>
  <si>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</si>
  <si>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</si>
  <si>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</si>
  <si>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</si>
  <si>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</si>
  <si>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</si>
  <si>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</si>
  <si>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</si>
  <si>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</si>
  <si>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</si>
  <si>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</si>
  <si>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</si>
  <si>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</si>
  <si>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</si>
  <si>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</si>
  <si>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</si>
  <si>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</si>
  <si>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</si>
  <si>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</si>
  <si>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</si>
  <si>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</si>
  <si>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</si>
  <si>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 xml:space="preserve">Lyöty </t>
  </si>
  <si>
    <t xml:space="preserve">Tuotu </t>
  </si>
  <si>
    <t>LaVe</t>
  </si>
  <si>
    <t>LaVe = Lappajärven Veikot  (1911)</t>
  </si>
  <si>
    <t>Mailattaret</t>
  </si>
  <si>
    <t>15.05. 2019  Kirittäret - LaVe  2-0  (2-0, 25-1)</t>
  </si>
  <si>
    <t>ViVe = Vimpelin Veto  (1934),  kasvattajaseura</t>
  </si>
  <si>
    <t>Jutta Kuoppala</t>
  </si>
  <si>
    <t>10.5.2000   Lappajärvi</t>
  </si>
  <si>
    <t xml:space="preserve"> 19 v   0 kk   5 pv</t>
  </si>
  <si>
    <t>11.</t>
  </si>
  <si>
    <t>MyVe</t>
  </si>
  <si>
    <t>4.  ottelu</t>
  </si>
  <si>
    <t>19.06. 2021  SiiPe - MyVe  0-2  (2-5, 1-5)</t>
  </si>
  <si>
    <t xml:space="preserve"> 21 v   1 kk   9 pv</t>
  </si>
  <si>
    <t>MyVe = Mynämäen Vesa  (1920)</t>
  </si>
  <si>
    <t>Mailajuniorit</t>
  </si>
  <si>
    <t>Mailajuniorit  (2013)</t>
  </si>
  <si>
    <t>3.</t>
  </si>
  <si>
    <t>Virkiä</t>
  </si>
  <si>
    <t>Mailattaret  (2015)</t>
  </si>
  <si>
    <t>Virkiä = Lapuan Virkiä  (1907)</t>
  </si>
  <si>
    <t>6.</t>
  </si>
  <si>
    <t>2.</t>
  </si>
  <si>
    <t>12.</t>
  </si>
  <si>
    <t>HP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</si>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</sst>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sistulokset.fi/seura/2024/31/joukkue/12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7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13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4" customWidth="1"/>
    <col min="28" max="28" width="5.7109375" style="58" customWidth="1"/>
    <col min="29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59">
        <v>2019</v>
      </c>
      <c r="C4" s="59" t="s">
        <v>49</v>
      </c>
      <c r="D4" s="60" t="s">
        <v>43</v>
      </c>
      <c r="E4" s="59"/>
      <c r="F4" s="61" t="s">
        <v>38</v>
      </c>
      <c r="G4" s="64"/>
      <c r="H4" s="62"/>
      <c r="I4" s="59"/>
      <c r="J4" s="59"/>
      <c r="K4" s="59"/>
      <c r="L4" s="59"/>
      <c r="M4" s="59"/>
      <c r="N4" s="63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25">
        <v>2019</v>
      </c>
      <c r="C5" s="25" t="s">
        <v>49</v>
      </c>
      <c r="D5" s="27" t="s">
        <v>41</v>
      </c>
      <c r="E5" s="25">
        <v>1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8">
        <v>0</v>
      </c>
      <c r="O5" s="23">
        <v>5</v>
      </c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59">
        <v>2020</v>
      </c>
      <c r="C6" s="59" t="s">
        <v>62</v>
      </c>
      <c r="D6" s="60" t="s">
        <v>43</v>
      </c>
      <c r="E6" s="59"/>
      <c r="F6" s="61" t="s">
        <v>38</v>
      </c>
      <c r="G6" s="64"/>
      <c r="H6" s="62"/>
      <c r="I6" s="59"/>
      <c r="J6" s="59"/>
      <c r="K6" s="59"/>
      <c r="L6" s="59"/>
      <c r="M6" s="59"/>
      <c r="N6" s="63"/>
      <c r="O6" s="23"/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79">
        <v>2021</v>
      </c>
      <c r="C7" s="79" t="s">
        <v>49</v>
      </c>
      <c r="D7" s="80" t="s">
        <v>50</v>
      </c>
      <c r="E7" s="79">
        <v>17</v>
      </c>
      <c r="F7" s="79">
        <v>0</v>
      </c>
      <c r="G7" s="79">
        <v>0</v>
      </c>
      <c r="H7" s="79">
        <v>8</v>
      </c>
      <c r="I7" s="79">
        <v>40</v>
      </c>
      <c r="J7" s="79">
        <v>22</v>
      </c>
      <c r="K7" s="79">
        <v>17</v>
      </c>
      <c r="L7" s="79">
        <v>1</v>
      </c>
      <c r="M7" s="79">
        <v>0</v>
      </c>
      <c r="N7" s="81">
        <v>0.4819</v>
      </c>
      <c r="O7" s="82">
        <v>83</v>
      </c>
      <c r="P7" s="25"/>
      <c r="Q7" s="25"/>
      <c r="R7" s="25"/>
      <c r="S7" s="25"/>
      <c r="T7" s="25"/>
      <c r="U7" s="26">
        <v>3</v>
      </c>
      <c r="V7" s="26">
        <v>0</v>
      </c>
      <c r="W7" s="26">
        <v>0</v>
      </c>
      <c r="X7" s="26">
        <v>5</v>
      </c>
      <c r="Y7" s="26">
        <v>14</v>
      </c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59">
        <v>2022</v>
      </c>
      <c r="C8" s="59" t="s">
        <v>61</v>
      </c>
      <c r="D8" s="60" t="s">
        <v>55</v>
      </c>
      <c r="E8" s="59"/>
      <c r="F8" s="61" t="s">
        <v>38</v>
      </c>
      <c r="G8" s="64"/>
      <c r="H8" s="62"/>
      <c r="I8" s="59"/>
      <c r="J8" s="59"/>
      <c r="K8" s="59"/>
      <c r="L8" s="59"/>
      <c r="M8" s="59"/>
      <c r="N8" s="63"/>
      <c r="O8" s="82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59">
        <v>2023</v>
      </c>
      <c r="C9" s="59" t="s">
        <v>61</v>
      </c>
      <c r="D9" s="60" t="s">
        <v>41</v>
      </c>
      <c r="E9" s="59"/>
      <c r="F9" s="61" t="s">
        <v>38</v>
      </c>
      <c r="G9" s="64"/>
      <c r="H9" s="62"/>
      <c r="I9" s="59"/>
      <c r="J9" s="59"/>
      <c r="K9" s="59"/>
      <c r="L9" s="59"/>
      <c r="M9" s="59"/>
      <c r="N9" s="63"/>
      <c r="O9" s="82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2023</v>
      </c>
      <c r="C10" s="25" t="s">
        <v>57</v>
      </c>
      <c r="D10" s="83" t="s">
        <v>58</v>
      </c>
      <c r="E10" s="79">
        <v>10</v>
      </c>
      <c r="F10" s="79">
        <v>0</v>
      </c>
      <c r="G10" s="25">
        <v>0</v>
      </c>
      <c r="H10" s="79">
        <v>1</v>
      </c>
      <c r="I10" s="79">
        <v>22</v>
      </c>
      <c r="J10" s="25">
        <v>6</v>
      </c>
      <c r="K10" s="25">
        <v>14</v>
      </c>
      <c r="L10" s="25">
        <v>2</v>
      </c>
      <c r="M10" s="25">
        <v>0</v>
      </c>
      <c r="N10" s="84">
        <v>0.57889999999999997</v>
      </c>
      <c r="O10" s="85">
        <v>38</v>
      </c>
      <c r="P10" s="25"/>
      <c r="Q10" s="25"/>
      <c r="R10" s="25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5"/>
      <c r="AD10" s="25"/>
      <c r="AE10" s="25">
        <v>1</v>
      </c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86">
        <v>2024</v>
      </c>
      <c r="C11" s="86" t="s">
        <v>63</v>
      </c>
      <c r="D11" s="87" t="s">
        <v>64</v>
      </c>
      <c r="E11" s="86">
        <v>16</v>
      </c>
      <c r="F11" s="86">
        <v>0</v>
      </c>
      <c r="G11" s="86">
        <v>3</v>
      </c>
      <c r="H11" s="86">
        <v>7</v>
      </c>
      <c r="I11" s="86">
        <v>30</v>
      </c>
      <c r="J11" s="86">
        <v>12</v>
      </c>
      <c r="K11" s="86">
        <v>8</v>
      </c>
      <c r="L11" s="86">
        <v>7</v>
      </c>
      <c r="M11" s="86">
        <v>3</v>
      </c>
      <c r="N11" s="88">
        <v>0.49180327868852458</v>
      </c>
      <c r="O11" s="89">
        <v>61</v>
      </c>
      <c r="P11" s="25"/>
      <c r="Q11" s="25"/>
      <c r="R11" s="25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15" t="s">
        <v>9</v>
      </c>
      <c r="C12" s="16"/>
      <c r="D12" s="14"/>
      <c r="E12" s="17">
        <f t="shared" ref="E12:M12" si="0">SUM(E4:E11)</f>
        <v>44</v>
      </c>
      <c r="F12" s="17">
        <f t="shared" si="0"/>
        <v>0</v>
      </c>
      <c r="G12" s="17">
        <f t="shared" si="0"/>
        <v>3</v>
      </c>
      <c r="H12" s="17">
        <f t="shared" si="0"/>
        <v>16</v>
      </c>
      <c r="I12" s="17">
        <f t="shared" si="0"/>
        <v>92</v>
      </c>
      <c r="J12" s="17">
        <f t="shared" si="0"/>
        <v>40</v>
      </c>
      <c r="K12" s="17">
        <f t="shared" si="0"/>
        <v>39</v>
      </c>
      <c r="L12" s="17">
        <f t="shared" si="0"/>
        <v>10</v>
      </c>
      <c r="M12" s="17">
        <f t="shared" si="0"/>
        <v>3</v>
      </c>
      <c r="N12" s="29">
        <f>PRODUCT(I12/O12)</f>
        <v>0.49197860962566847</v>
      </c>
      <c r="O12" s="30">
        <f t="shared" ref="O12:AE12" si="1">SUM(O4:O11)</f>
        <v>187</v>
      </c>
      <c r="P12" s="17">
        <f t="shared" si="1"/>
        <v>0</v>
      </c>
      <c r="Q12" s="17">
        <f t="shared" si="1"/>
        <v>0</v>
      </c>
      <c r="R12" s="17">
        <f t="shared" si="1"/>
        <v>0</v>
      </c>
      <c r="S12" s="17">
        <f t="shared" si="1"/>
        <v>0</v>
      </c>
      <c r="T12" s="17">
        <f t="shared" si="1"/>
        <v>0</v>
      </c>
      <c r="U12" s="17">
        <f t="shared" si="1"/>
        <v>3</v>
      </c>
      <c r="V12" s="17">
        <f t="shared" si="1"/>
        <v>0</v>
      </c>
      <c r="W12" s="17">
        <f t="shared" si="1"/>
        <v>0</v>
      </c>
      <c r="X12" s="17">
        <f t="shared" si="1"/>
        <v>5</v>
      </c>
      <c r="Y12" s="17">
        <f t="shared" si="1"/>
        <v>14</v>
      </c>
      <c r="Z12" s="17">
        <f t="shared" si="1"/>
        <v>0</v>
      </c>
      <c r="AA12" s="17">
        <f t="shared" si="1"/>
        <v>0</v>
      </c>
      <c r="AB12" s="17">
        <f t="shared" si="1"/>
        <v>0</v>
      </c>
      <c r="AC12" s="17">
        <f t="shared" si="1"/>
        <v>0</v>
      </c>
      <c r="AD12" s="17">
        <f t="shared" si="1"/>
        <v>0</v>
      </c>
      <c r="AE12" s="17">
        <f t="shared" si="1"/>
        <v>1</v>
      </c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27" t="s">
        <v>2</v>
      </c>
      <c r="C13" s="31"/>
      <c r="D13" s="32">
        <f>SUM(F12:H12)+((I12-F12-G12)/3)+(E12/3)+(Z12*25)+(AA12*25)+(AB12*10)+(AC12*25)+(AD12*20)+(AE12*15)</f>
        <v>78.333333333333343</v>
      </c>
      <c r="E13" s="1"/>
      <c r="F13" s="1"/>
      <c r="G13" s="1"/>
      <c r="H13" s="1"/>
      <c r="I13" s="1"/>
      <c r="J13" s="1"/>
      <c r="K13" s="1"/>
      <c r="L13" s="1"/>
      <c r="M13" s="1"/>
      <c r="N13" s="33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3"/>
      <c r="AC13" s="1"/>
      <c r="AD13" s="34"/>
      <c r="AE13" s="1"/>
      <c r="AF13" s="22"/>
      <c r="AG13" s="7"/>
      <c r="AH13" s="7"/>
      <c r="AI13" s="7"/>
      <c r="AJ13" s="7"/>
      <c r="AK13" s="7"/>
    </row>
    <row r="14" spans="1:37" s="8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3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3"/>
      <c r="AC14" s="1"/>
      <c r="AD14" s="1"/>
      <c r="AE14" s="1"/>
      <c r="AF14" s="22"/>
      <c r="AG14" s="7"/>
      <c r="AH14" s="7"/>
      <c r="AI14" s="7"/>
      <c r="AJ14" s="7"/>
      <c r="AK14" s="7"/>
    </row>
    <row r="15" spans="1:37" ht="15" customHeight="1" x14ac:dyDescent="0.25">
      <c r="A15" s="1"/>
      <c r="B15" s="21" t="s">
        <v>16</v>
      </c>
      <c r="C15" s="36"/>
      <c r="D15" s="36"/>
      <c r="E15" s="17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"/>
      <c r="K15" s="17" t="s">
        <v>25</v>
      </c>
      <c r="L15" s="17" t="s">
        <v>26</v>
      </c>
      <c r="M15" s="17" t="s">
        <v>27</v>
      </c>
      <c r="N15" s="29" t="s">
        <v>35</v>
      </c>
      <c r="O15" s="23"/>
      <c r="P15" s="37" t="s">
        <v>32</v>
      </c>
      <c r="Q15" s="11"/>
      <c r="R15" s="11"/>
      <c r="S15" s="11"/>
      <c r="T15" s="38"/>
      <c r="U15" s="38"/>
      <c r="V15" s="38"/>
      <c r="W15" s="38"/>
      <c r="X15" s="38"/>
      <c r="Y15" s="11"/>
      <c r="Z15" s="11"/>
      <c r="AA15" s="11"/>
      <c r="AB15" s="10"/>
      <c r="AC15" s="11"/>
      <c r="AD15" s="11"/>
      <c r="AE15" s="39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37" t="s">
        <v>17</v>
      </c>
      <c r="C16" s="11"/>
      <c r="D16" s="39"/>
      <c r="E16" s="25">
        <f>PRODUCT(E12)</f>
        <v>44</v>
      </c>
      <c r="F16" s="25">
        <f>PRODUCT(F12)</f>
        <v>0</v>
      </c>
      <c r="G16" s="25">
        <f>PRODUCT(G12)</f>
        <v>3</v>
      </c>
      <c r="H16" s="25">
        <f>PRODUCT(H12)</f>
        <v>16</v>
      </c>
      <c r="I16" s="25">
        <f>PRODUCT(I12)</f>
        <v>92</v>
      </c>
      <c r="J16" s="1"/>
      <c r="K16" s="40">
        <f>PRODUCT((F16+G16)/E16)</f>
        <v>6.8181818181818177E-2</v>
      </c>
      <c r="L16" s="40">
        <f>PRODUCT(H16/E16)</f>
        <v>0.36363636363636365</v>
      </c>
      <c r="M16" s="40">
        <f>PRODUCT(I16/E16)</f>
        <v>2.0909090909090908</v>
      </c>
      <c r="N16" s="28">
        <f>PRODUCT(N12)</f>
        <v>0.49197860962566847</v>
      </c>
      <c r="O16" s="23">
        <f>PRODUCT(O12)</f>
        <v>187</v>
      </c>
      <c r="P16" s="65" t="s">
        <v>33</v>
      </c>
      <c r="Q16" s="66"/>
      <c r="R16" s="67" t="s">
        <v>44</v>
      </c>
      <c r="S16" s="67"/>
      <c r="T16" s="67"/>
      <c r="U16" s="67"/>
      <c r="V16" s="67"/>
      <c r="W16" s="67"/>
      <c r="X16" s="67"/>
      <c r="Y16" s="67"/>
      <c r="Z16" s="67"/>
      <c r="AA16" s="68" t="s">
        <v>36</v>
      </c>
      <c r="AB16" s="68"/>
      <c r="AC16" s="69" t="s">
        <v>48</v>
      </c>
      <c r="AD16" s="68"/>
      <c r="AE16" s="70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41" t="s">
        <v>18</v>
      </c>
      <c r="C17" s="42"/>
      <c r="D17" s="43"/>
      <c r="E17" s="25"/>
      <c r="F17" s="25"/>
      <c r="G17" s="25"/>
      <c r="H17" s="25"/>
      <c r="I17" s="25"/>
      <c r="J17" s="1"/>
      <c r="K17" s="40"/>
      <c r="L17" s="40"/>
      <c r="M17" s="40"/>
      <c r="N17" s="28"/>
      <c r="O17" s="44"/>
      <c r="P17" s="71" t="s">
        <v>39</v>
      </c>
      <c r="Q17" s="72"/>
      <c r="R17" s="67" t="s">
        <v>52</v>
      </c>
      <c r="S17" s="67"/>
      <c r="T17" s="67"/>
      <c r="U17" s="67"/>
      <c r="V17" s="67"/>
      <c r="W17" s="67"/>
      <c r="X17" s="67"/>
      <c r="Y17" s="67"/>
      <c r="Z17" s="67"/>
      <c r="AA17" s="68" t="s">
        <v>51</v>
      </c>
      <c r="AB17" s="68"/>
      <c r="AC17" s="69" t="s">
        <v>53</v>
      </c>
      <c r="AD17" s="68"/>
      <c r="AE17" s="70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5" t="s">
        <v>19</v>
      </c>
      <c r="C18" s="46"/>
      <c r="D18" s="47"/>
      <c r="E18" s="26">
        <f>PRODUCT(U12)</f>
        <v>3</v>
      </c>
      <c r="F18" s="26">
        <f t="shared" ref="F18:I18" si="2">PRODUCT(V12)</f>
        <v>0</v>
      </c>
      <c r="G18" s="26">
        <f t="shared" si="2"/>
        <v>0</v>
      </c>
      <c r="H18" s="26">
        <f t="shared" si="2"/>
        <v>5</v>
      </c>
      <c r="I18" s="26">
        <f t="shared" si="2"/>
        <v>14</v>
      </c>
      <c r="J18" s="1"/>
      <c r="K18" s="48">
        <f>PRODUCT((F18+G18)/E18)</f>
        <v>0</v>
      </c>
      <c r="L18" s="48">
        <f>PRODUCT(H18/E18)</f>
        <v>1.6666666666666667</v>
      </c>
      <c r="M18" s="48">
        <f>PRODUCT(I18/E18)</f>
        <v>4.666666666666667</v>
      </c>
      <c r="N18" s="49">
        <f>PRODUCT(I18/O18)</f>
        <v>0.63636363636363635</v>
      </c>
      <c r="O18" s="23">
        <v>22</v>
      </c>
      <c r="P18" s="71" t="s">
        <v>40</v>
      </c>
      <c r="Q18" s="72"/>
      <c r="R18" s="67" t="s">
        <v>52</v>
      </c>
      <c r="S18" s="67"/>
      <c r="T18" s="67"/>
      <c r="U18" s="67"/>
      <c r="V18" s="67"/>
      <c r="W18" s="67"/>
      <c r="X18" s="67"/>
      <c r="Y18" s="67"/>
      <c r="Z18" s="67"/>
      <c r="AA18" s="68" t="s">
        <v>51</v>
      </c>
      <c r="AB18" s="68"/>
      <c r="AC18" s="69" t="s">
        <v>53</v>
      </c>
      <c r="AD18" s="68"/>
      <c r="AE18" s="70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50" t="s">
        <v>20</v>
      </c>
      <c r="C19" s="51"/>
      <c r="D19" s="52"/>
      <c r="E19" s="17">
        <f>SUM(E16:E18)</f>
        <v>47</v>
      </c>
      <c r="F19" s="17">
        <f>SUM(F16:F18)</f>
        <v>0</v>
      </c>
      <c r="G19" s="17">
        <f>SUM(G16:G18)</f>
        <v>3</v>
      </c>
      <c r="H19" s="17">
        <f>SUM(H16:H18)</f>
        <v>21</v>
      </c>
      <c r="I19" s="17">
        <f>SUM(I16:I18)</f>
        <v>106</v>
      </c>
      <c r="J19" s="1"/>
      <c r="K19" s="53">
        <f>PRODUCT((F19+G19)/E19)</f>
        <v>6.3829787234042548E-2</v>
      </c>
      <c r="L19" s="53">
        <f>PRODUCT(H19/E19)</f>
        <v>0.44680851063829785</v>
      </c>
      <c r="M19" s="53">
        <f>PRODUCT(I19/E19)</f>
        <v>2.2553191489361701</v>
      </c>
      <c r="N19" s="29">
        <f>PRODUCT(I19/O19)</f>
        <v>0.50717703349282295</v>
      </c>
      <c r="O19" s="23">
        <f>SUM(O16:O18)</f>
        <v>209</v>
      </c>
      <c r="P19" s="73" t="s">
        <v>34</v>
      </c>
      <c r="Q19" s="74"/>
      <c r="R19" s="74"/>
      <c r="S19" s="75"/>
      <c r="T19" s="75"/>
      <c r="U19" s="75"/>
      <c r="V19" s="75"/>
      <c r="W19" s="75"/>
      <c r="X19" s="75"/>
      <c r="Y19" s="75"/>
      <c r="Z19" s="75"/>
      <c r="AA19" s="75"/>
      <c r="AB19" s="76"/>
      <c r="AC19" s="75"/>
      <c r="AD19" s="77"/>
      <c r="AE19" s="78"/>
      <c r="AF19" s="22"/>
      <c r="AG19" s="7"/>
      <c r="AH19" s="7"/>
      <c r="AI19" s="7"/>
      <c r="AJ19" s="7"/>
      <c r="AK19" s="7"/>
    </row>
    <row r="20" spans="1:37" ht="15" customHeight="1" x14ac:dyDescent="0.25">
      <c r="A20" s="1"/>
      <c r="B20" s="34"/>
      <c r="C20" s="34"/>
      <c r="D20" s="34"/>
      <c r="E20" s="34"/>
      <c r="F20" s="34"/>
      <c r="G20" s="34"/>
      <c r="H20" s="34"/>
      <c r="I20" s="34"/>
      <c r="J20" s="1"/>
      <c r="K20" s="34"/>
      <c r="L20" s="34"/>
      <c r="M20" s="34"/>
      <c r="N20" s="33"/>
      <c r="O20" s="23"/>
      <c r="P20" s="1"/>
      <c r="Q20" s="1"/>
      <c r="R20" s="1"/>
      <c r="S20" s="1"/>
      <c r="T20" s="23"/>
      <c r="U20" s="23"/>
      <c r="V20" s="54"/>
      <c r="W20" s="1"/>
      <c r="X20" s="1"/>
      <c r="Y20" s="1"/>
      <c r="Z20" s="1"/>
      <c r="AA20" s="1"/>
      <c r="AB20" s="23"/>
      <c r="AC20" s="1"/>
      <c r="AD20" s="1"/>
      <c r="AE20" s="1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1" t="s">
        <v>37</v>
      </c>
      <c r="C21" s="1"/>
      <c r="D21" s="1" t="s">
        <v>45</v>
      </c>
      <c r="E21" s="1"/>
      <c r="F21" s="23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54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/>
      <c r="C22" s="1"/>
      <c r="D22" s="1" t="s">
        <v>59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4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 t="s">
        <v>42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4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23"/>
      <c r="U24" s="23"/>
      <c r="V24" s="54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ht="15" customHeight="1" x14ac:dyDescent="0.25">
      <c r="A25" s="1"/>
      <c r="B25" s="1"/>
      <c r="C25" s="1"/>
      <c r="D25" s="1" t="s">
        <v>56</v>
      </c>
      <c r="E25" s="1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3"/>
      <c r="U25" s="23"/>
      <c r="V25" s="54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5" customFormat="1" ht="15" customHeight="1" x14ac:dyDescent="0.2">
      <c r="A26" s="1"/>
      <c r="B26" s="1"/>
      <c r="C26" s="7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5" customFormat="1" ht="15" customHeight="1" x14ac:dyDescent="0.25">
      <c r="A27" s="1"/>
      <c r="B27" s="1"/>
      <c r="C27" s="1"/>
      <c r="D27" s="1" t="s">
        <v>65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23"/>
      <c r="U27" s="23"/>
      <c r="V27" s="54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4"/>
      <c r="W28" s="1"/>
      <c r="X28" s="23"/>
      <c r="Y28" s="23"/>
      <c r="Z28" s="23"/>
      <c r="AA28" s="23"/>
      <c r="AB28" s="23"/>
      <c r="AC28" s="23"/>
      <c r="AD28" s="23"/>
      <c r="AE28" s="23"/>
      <c r="AF28" s="22"/>
      <c r="AG28" s="7"/>
      <c r="AH28" s="7"/>
      <c r="AI28" s="7"/>
      <c r="AJ28" s="7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54"/>
      <c r="W29" s="1"/>
      <c r="X29" s="23"/>
      <c r="Y29" s="23"/>
      <c r="Z29" s="23"/>
      <c r="AA29" s="23"/>
      <c r="AB29" s="23"/>
      <c r="AC29" s="23"/>
      <c r="AD29" s="23"/>
      <c r="AE29" s="23"/>
      <c r="AF29" s="22"/>
      <c r="AG29" s="7"/>
      <c r="AH29" s="7"/>
      <c r="AI29" s="7"/>
      <c r="AJ29" s="7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54"/>
      <c r="W30" s="1"/>
      <c r="X30" s="23"/>
      <c r="Y30" s="23"/>
      <c r="Z30" s="23"/>
      <c r="AA30" s="23"/>
      <c r="AB30" s="23"/>
      <c r="AC30" s="23"/>
      <c r="AD30" s="23"/>
      <c r="AE30" s="23"/>
      <c r="AF30" s="7"/>
      <c r="AG30" s="7"/>
      <c r="AH30" s="7"/>
      <c r="AI30" s="7"/>
      <c r="AJ30" s="7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3"/>
      <c r="O31" s="23"/>
      <c r="P31" s="1"/>
      <c r="Q31" s="1"/>
      <c r="R31" s="1"/>
      <c r="S31" s="1"/>
      <c r="T31" s="23"/>
      <c r="U31" s="23"/>
      <c r="V31" s="54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3"/>
      <c r="U32" s="23"/>
      <c r="V32" s="54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3"/>
      <c r="U33" s="23"/>
      <c r="V33" s="54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3"/>
      <c r="U34" s="23"/>
      <c r="V34" s="54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3"/>
      <c r="U35" s="23"/>
      <c r="V35" s="54"/>
      <c r="W35" s="1"/>
      <c r="X35" s="1"/>
      <c r="Y35" s="1"/>
      <c r="Z35" s="1"/>
      <c r="AA35" s="1"/>
      <c r="AB35" s="23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3"/>
      <c r="U36" s="23"/>
      <c r="V36" s="54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3"/>
      <c r="U37" s="23"/>
      <c r="V37" s="54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3"/>
      <c r="U38" s="23"/>
      <c r="V38" s="54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3"/>
      <c r="U39" s="23"/>
      <c r="V39" s="54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3"/>
      <c r="U40" s="23"/>
      <c r="V40" s="54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3"/>
      <c r="U41" s="23"/>
      <c r="V41" s="54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3"/>
      <c r="U42" s="23"/>
      <c r="V42" s="54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3"/>
      <c r="U43" s="23"/>
      <c r="V43" s="54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3"/>
      <c r="U44" s="23"/>
      <c r="V44" s="54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3"/>
      <c r="U45" s="23"/>
      <c r="V45" s="54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3"/>
      <c r="U46" s="23"/>
      <c r="V46" s="54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3"/>
      <c r="U47" s="23"/>
      <c r="V47" s="54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3"/>
      <c r="U48" s="23"/>
      <c r="V48" s="54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3"/>
      <c r="U49" s="23"/>
      <c r="V49" s="54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3"/>
      <c r="U50" s="23"/>
      <c r="V50" s="54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3"/>
      <c r="U51" s="23"/>
      <c r="V51" s="54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5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3"/>
      <c r="U52" s="23"/>
      <c r="V52" s="54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5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3"/>
      <c r="U53" s="23"/>
      <c r="V53" s="54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5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3"/>
      <c r="U54" s="23"/>
      <c r="V54" s="54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5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3"/>
      <c r="U55" s="23"/>
      <c r="V55" s="54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5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3"/>
      <c r="U56" s="23"/>
      <c r="V56" s="54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5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3"/>
      <c r="U57" s="23"/>
      <c r="V57" s="54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5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3"/>
      <c r="U58" s="23"/>
      <c r="V58" s="54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5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3"/>
      <c r="U59" s="23"/>
      <c r="V59" s="54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5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3"/>
      <c r="U60" s="23"/>
      <c r="V60" s="54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5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3"/>
      <c r="U61" s="23"/>
      <c r="V61" s="54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5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3"/>
      <c r="U62" s="23"/>
      <c r="V62" s="54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5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3"/>
      <c r="U63" s="23"/>
      <c r="V63" s="54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5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3"/>
      <c r="U64" s="23"/>
      <c r="V64" s="54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  <row r="65" spans="1:37" s="55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3"/>
      <c r="U65" s="23"/>
      <c r="V65" s="54"/>
      <c r="W65" s="1"/>
      <c r="X65" s="1"/>
      <c r="Y65" s="1"/>
      <c r="Z65" s="1"/>
      <c r="AA65" s="1"/>
      <c r="AB65" s="23"/>
      <c r="AC65" s="1"/>
      <c r="AD65" s="1"/>
      <c r="AE65" s="1"/>
      <c r="AF65" s="22"/>
      <c r="AG65" s="7"/>
      <c r="AH65" s="7"/>
      <c r="AI65" s="7"/>
      <c r="AJ65" s="7"/>
      <c r="AK65" s="7"/>
    </row>
    <row r="66" spans="1:37" s="55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3"/>
      <c r="U66" s="23"/>
      <c r="V66" s="54"/>
      <c r="W66" s="1"/>
      <c r="X66" s="1"/>
      <c r="Y66" s="1"/>
      <c r="Z66" s="1"/>
      <c r="AA66" s="1"/>
      <c r="AB66" s="23"/>
      <c r="AC66" s="1"/>
      <c r="AD66" s="1"/>
      <c r="AE66" s="1"/>
      <c r="AF66" s="22"/>
      <c r="AG66" s="7"/>
      <c r="AH66" s="7"/>
      <c r="AI66" s="7"/>
      <c r="AJ66" s="7"/>
      <c r="AK66" s="7"/>
    </row>
    <row r="67" spans="1:37" s="55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3"/>
      <c r="U67" s="23"/>
      <c r="V67" s="54"/>
      <c r="W67" s="1"/>
      <c r="X67" s="1"/>
      <c r="Y67" s="1"/>
      <c r="Z67" s="1"/>
      <c r="AA67" s="1"/>
      <c r="AB67" s="23"/>
      <c r="AC67" s="1"/>
      <c r="AD67" s="1"/>
      <c r="AE67" s="1"/>
      <c r="AF67" s="22"/>
      <c r="AG67" s="7"/>
      <c r="AH67" s="7"/>
      <c r="AI67" s="7"/>
      <c r="AJ67" s="7"/>
      <c r="AK67" s="7"/>
    </row>
    <row r="68" spans="1:37" s="55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3"/>
      <c r="U68" s="23"/>
      <c r="V68" s="54"/>
      <c r="W68" s="1"/>
      <c r="X68" s="1"/>
      <c r="Y68" s="1"/>
      <c r="Z68" s="1"/>
      <c r="AA68" s="1"/>
      <c r="AB68" s="23"/>
      <c r="AC68" s="1"/>
      <c r="AD68" s="1"/>
      <c r="AE68" s="1"/>
      <c r="AF68" s="22"/>
      <c r="AG68" s="7"/>
      <c r="AH68" s="7"/>
      <c r="AI68" s="7"/>
      <c r="AJ68" s="7"/>
      <c r="AK68" s="7"/>
    </row>
    <row r="69" spans="1:37" s="55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3"/>
      <c r="U69" s="23"/>
      <c r="V69" s="54"/>
      <c r="W69" s="1"/>
      <c r="X69" s="1"/>
      <c r="Y69" s="1"/>
      <c r="Z69" s="1"/>
      <c r="AA69" s="1"/>
      <c r="AB69" s="23"/>
      <c r="AC69" s="1"/>
      <c r="AD69" s="1"/>
      <c r="AE69" s="1"/>
      <c r="AF69" s="22"/>
      <c r="AG69" s="7"/>
      <c r="AH69" s="7"/>
      <c r="AI69" s="7"/>
      <c r="AJ69" s="7"/>
      <c r="AK69" s="7"/>
    </row>
    <row r="70" spans="1:37" s="55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3"/>
      <c r="U70" s="23"/>
      <c r="V70" s="54"/>
      <c r="W70" s="1"/>
      <c r="X70" s="1"/>
      <c r="Y70" s="1"/>
      <c r="Z70" s="1"/>
      <c r="AA70" s="1"/>
      <c r="AB70" s="23"/>
      <c r="AC70" s="1"/>
      <c r="AD70" s="1"/>
      <c r="AE70" s="1"/>
      <c r="AF70" s="22"/>
      <c r="AG70" s="7"/>
      <c r="AH70" s="7"/>
      <c r="AI70" s="7"/>
      <c r="AJ70" s="7"/>
      <c r="AK70" s="7"/>
    </row>
    <row r="71" spans="1:37" s="55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3"/>
      <c r="U71" s="23"/>
      <c r="V71" s="54"/>
      <c r="W71" s="1"/>
      <c r="X71" s="1"/>
      <c r="Y71" s="1"/>
      <c r="Z71" s="1"/>
      <c r="AA71" s="1"/>
      <c r="AB71" s="23"/>
      <c r="AC71" s="1"/>
      <c r="AD71" s="1"/>
      <c r="AE71" s="1"/>
      <c r="AF71" s="22"/>
      <c r="AG71" s="7"/>
      <c r="AH71" s="7"/>
      <c r="AI71" s="7"/>
      <c r="AJ71" s="7"/>
      <c r="AK71" s="7"/>
    </row>
    <row r="72" spans="1:37" s="55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3"/>
      <c r="U72" s="23"/>
      <c r="V72" s="54"/>
      <c r="W72" s="1"/>
      <c r="X72" s="1"/>
      <c r="Y72" s="1"/>
      <c r="Z72" s="1"/>
      <c r="AA72" s="1"/>
      <c r="AB72" s="23"/>
      <c r="AC72" s="1"/>
      <c r="AD72" s="1"/>
      <c r="AE72" s="1"/>
      <c r="AF72" s="22"/>
      <c r="AG72" s="7"/>
      <c r="AH72" s="7"/>
      <c r="AI72" s="7"/>
      <c r="AJ72" s="7"/>
      <c r="AK72" s="7"/>
    </row>
    <row r="73" spans="1:37" s="55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3"/>
      <c r="U73" s="23"/>
      <c r="V73" s="54"/>
      <c r="W73" s="1"/>
      <c r="X73" s="1"/>
      <c r="Y73" s="1"/>
      <c r="Z73" s="1"/>
      <c r="AA73" s="1"/>
      <c r="AB73" s="23"/>
      <c r="AC73" s="1"/>
      <c r="AD73" s="1"/>
      <c r="AE73" s="1"/>
      <c r="AF73" s="22"/>
      <c r="AG73" s="7"/>
      <c r="AH73" s="7"/>
      <c r="AI73" s="7"/>
      <c r="AJ73" s="7"/>
      <c r="AK73" s="7"/>
    </row>
    <row r="74" spans="1:37" s="55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3"/>
      <c r="U74" s="23"/>
      <c r="V74" s="54"/>
      <c r="W74" s="1"/>
      <c r="X74" s="1"/>
      <c r="Y74" s="1"/>
      <c r="Z74" s="1"/>
      <c r="AA74" s="1"/>
      <c r="AB74" s="23"/>
      <c r="AC74" s="1"/>
      <c r="AD74" s="1"/>
      <c r="AE74" s="1"/>
      <c r="AF74" s="22"/>
      <c r="AG74" s="7"/>
      <c r="AH74" s="7"/>
      <c r="AI74" s="7"/>
      <c r="AJ74" s="7"/>
      <c r="AK74" s="7"/>
    </row>
    <row r="75" spans="1:37" s="55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3"/>
      <c r="U75" s="23"/>
      <c r="V75" s="54"/>
      <c r="W75" s="1"/>
      <c r="X75" s="1"/>
      <c r="Y75" s="1"/>
      <c r="Z75" s="1"/>
      <c r="AA75" s="1"/>
      <c r="AB75" s="23"/>
      <c r="AC75" s="1"/>
      <c r="AD75" s="1"/>
      <c r="AE75" s="1"/>
      <c r="AF75" s="22"/>
      <c r="AG75" s="7"/>
      <c r="AH75" s="7"/>
      <c r="AI75" s="7"/>
      <c r="AJ75" s="7"/>
      <c r="AK75" s="7"/>
    </row>
    <row r="76" spans="1:37" s="55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3"/>
      <c r="U76" s="23"/>
      <c r="V76" s="54"/>
      <c r="W76" s="1"/>
      <c r="X76" s="1"/>
      <c r="Y76" s="1"/>
      <c r="Z76" s="1"/>
      <c r="AA76" s="1"/>
      <c r="AB76" s="23"/>
      <c r="AC76" s="1"/>
      <c r="AD76" s="1"/>
      <c r="AE76" s="1"/>
      <c r="AF76" s="22"/>
      <c r="AG76" s="7"/>
      <c r="AH76" s="7"/>
      <c r="AI76" s="7"/>
      <c r="AJ76" s="7"/>
      <c r="AK76" s="7"/>
    </row>
    <row r="77" spans="1:37" s="55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3"/>
      <c r="U77" s="23"/>
      <c r="V77" s="54"/>
      <c r="W77" s="1"/>
      <c r="X77" s="1"/>
      <c r="Y77" s="1"/>
      <c r="Z77" s="1"/>
      <c r="AA77" s="1"/>
      <c r="AB77" s="23"/>
      <c r="AC77" s="1"/>
      <c r="AD77" s="1"/>
      <c r="AE77" s="1"/>
      <c r="AF77" s="22"/>
      <c r="AG77" s="7"/>
      <c r="AH77" s="7"/>
      <c r="AI77" s="7"/>
      <c r="AJ77" s="7"/>
      <c r="AK77" s="7"/>
    </row>
    <row r="78" spans="1:37" s="55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3"/>
      <c r="U78" s="23"/>
      <c r="V78" s="54"/>
      <c r="W78" s="1"/>
      <c r="X78" s="1"/>
      <c r="Y78" s="1"/>
      <c r="Z78" s="1"/>
      <c r="AA78" s="1"/>
      <c r="AB78" s="23"/>
      <c r="AC78" s="1"/>
      <c r="AD78" s="1"/>
      <c r="AE78" s="1"/>
      <c r="AF78" s="22"/>
      <c r="AG78" s="7"/>
      <c r="AH78" s="7"/>
      <c r="AI78" s="7"/>
      <c r="AJ78" s="7"/>
      <c r="AK78" s="7"/>
    </row>
    <row r="79" spans="1:37" s="55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3"/>
      <c r="U79" s="23"/>
      <c r="V79" s="54"/>
      <c r="W79" s="1"/>
      <c r="X79" s="1"/>
      <c r="Y79" s="1"/>
      <c r="Z79" s="1"/>
      <c r="AA79" s="1"/>
      <c r="AB79" s="23"/>
      <c r="AC79" s="1"/>
      <c r="AD79" s="1"/>
      <c r="AE79" s="1"/>
      <c r="AF79" s="22"/>
      <c r="AG79" s="7"/>
      <c r="AH79" s="7"/>
      <c r="AI79" s="7"/>
      <c r="AJ79" s="7"/>
      <c r="AK79" s="7"/>
    </row>
    <row r="80" spans="1:37" s="55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3"/>
      <c r="U80" s="23"/>
      <c r="V80" s="54"/>
      <c r="W80" s="1"/>
      <c r="X80" s="1"/>
      <c r="Y80" s="1"/>
      <c r="Z80" s="1"/>
      <c r="AA80" s="1"/>
      <c r="AB80" s="23"/>
      <c r="AC80" s="1"/>
      <c r="AD80" s="1"/>
      <c r="AE80" s="1"/>
      <c r="AF80" s="22"/>
      <c r="AG80" s="7"/>
      <c r="AH80" s="7"/>
      <c r="AI80" s="7"/>
      <c r="AJ80" s="7"/>
      <c r="AK80" s="7"/>
    </row>
    <row r="81" spans="1:37" s="55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3"/>
      <c r="U81" s="23"/>
      <c r="V81" s="54"/>
      <c r="W81" s="1"/>
      <c r="X81" s="1"/>
      <c r="Y81" s="1"/>
      <c r="Z81" s="1"/>
      <c r="AA81" s="1"/>
      <c r="AB81" s="23"/>
      <c r="AC81" s="1"/>
      <c r="AD81" s="1"/>
      <c r="AE81" s="1"/>
      <c r="AF81" s="22"/>
      <c r="AG81" s="7"/>
      <c r="AH81" s="7"/>
      <c r="AI81" s="7"/>
      <c r="AJ81" s="7"/>
      <c r="AK81" s="7"/>
    </row>
    <row r="82" spans="1:37" s="55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3"/>
      <c r="U82" s="23"/>
      <c r="V82" s="54"/>
      <c r="W82" s="1"/>
      <c r="X82" s="1"/>
      <c r="Y82" s="1"/>
      <c r="Z82" s="1"/>
      <c r="AA82" s="1"/>
      <c r="AB82" s="23"/>
      <c r="AC82" s="1"/>
      <c r="AD82" s="1"/>
      <c r="AE82" s="1"/>
      <c r="AF82" s="22"/>
      <c r="AG82" s="7"/>
      <c r="AH82" s="7"/>
      <c r="AI82" s="7"/>
      <c r="AJ82" s="7"/>
      <c r="AK82" s="7"/>
    </row>
    <row r="83" spans="1:37" s="55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3"/>
      <c r="U83" s="23"/>
      <c r="V83" s="54"/>
      <c r="W83" s="1"/>
      <c r="X83" s="1"/>
      <c r="Y83" s="1"/>
      <c r="Z83" s="1"/>
      <c r="AA83" s="1"/>
      <c r="AB83" s="23"/>
      <c r="AC83" s="1"/>
      <c r="AD83" s="1"/>
      <c r="AE83" s="1"/>
      <c r="AF83" s="22"/>
      <c r="AG83" s="7"/>
      <c r="AH83" s="7"/>
      <c r="AI83" s="7"/>
      <c r="AJ83" s="7"/>
      <c r="AK83" s="7"/>
    </row>
    <row r="84" spans="1:37" s="55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3"/>
      <c r="U84" s="23"/>
      <c r="V84" s="54"/>
      <c r="W84" s="1"/>
      <c r="X84" s="1"/>
      <c r="Y84" s="1"/>
      <c r="Z84" s="1"/>
      <c r="AA84" s="1"/>
      <c r="AB84" s="23"/>
      <c r="AC84" s="1"/>
      <c r="AD84" s="1"/>
      <c r="AE84" s="1"/>
      <c r="AF84" s="22"/>
      <c r="AG84" s="7"/>
      <c r="AH84" s="7"/>
      <c r="AI84" s="7"/>
      <c r="AJ84" s="7"/>
      <c r="AK84" s="7"/>
    </row>
    <row r="85" spans="1:37" s="55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3"/>
      <c r="U85" s="23"/>
      <c r="V85" s="54"/>
      <c r="W85" s="1"/>
      <c r="X85" s="1"/>
      <c r="Y85" s="1"/>
      <c r="Z85" s="1"/>
      <c r="AA85" s="1"/>
      <c r="AB85" s="23"/>
      <c r="AC85" s="1"/>
      <c r="AD85" s="1"/>
      <c r="AE85" s="1"/>
      <c r="AF85" s="22"/>
      <c r="AG85" s="7"/>
      <c r="AH85" s="7"/>
      <c r="AI85" s="7"/>
      <c r="AJ85" s="7"/>
      <c r="AK85" s="7"/>
    </row>
    <row r="86" spans="1:37" s="55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3"/>
      <c r="U86" s="23"/>
      <c r="V86" s="54"/>
      <c r="W86" s="1"/>
      <c r="X86" s="1"/>
      <c r="Y86" s="1"/>
      <c r="Z86" s="1"/>
      <c r="AA86" s="1"/>
      <c r="AB86" s="23"/>
      <c r="AC86" s="1"/>
      <c r="AD86" s="1"/>
      <c r="AE86" s="1"/>
      <c r="AF86" s="22"/>
      <c r="AG86" s="7"/>
      <c r="AH86" s="7"/>
      <c r="AI86" s="7"/>
      <c r="AJ86" s="7"/>
      <c r="AK86" s="7"/>
    </row>
    <row r="87" spans="1:37" s="55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3"/>
      <c r="U87" s="23"/>
      <c r="V87" s="54"/>
      <c r="W87" s="1"/>
      <c r="X87" s="1"/>
      <c r="Y87" s="1"/>
      <c r="Z87" s="1"/>
      <c r="AA87" s="1"/>
      <c r="AB87" s="23"/>
      <c r="AC87" s="1"/>
      <c r="AD87" s="1"/>
      <c r="AE87" s="1"/>
      <c r="AF87" s="22"/>
      <c r="AG87" s="7"/>
      <c r="AH87" s="7"/>
      <c r="AI87" s="7"/>
      <c r="AJ87" s="7"/>
      <c r="AK87" s="7"/>
    </row>
    <row r="88" spans="1:37" s="55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3"/>
      <c r="U88" s="23"/>
      <c r="V88" s="54"/>
      <c r="W88" s="1"/>
      <c r="X88" s="1"/>
      <c r="Y88" s="1"/>
      <c r="Z88" s="1"/>
      <c r="AA88" s="1"/>
      <c r="AB88" s="23"/>
      <c r="AC88" s="1"/>
      <c r="AD88" s="1"/>
      <c r="AE88" s="1"/>
      <c r="AF88" s="22"/>
      <c r="AG88" s="7"/>
      <c r="AH88" s="7"/>
      <c r="AI88" s="7"/>
      <c r="AJ88" s="7"/>
      <c r="AK88" s="7"/>
    </row>
    <row r="89" spans="1:37" s="55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3"/>
      <c r="U89" s="23"/>
      <c r="V89" s="54"/>
      <c r="W89" s="1"/>
      <c r="X89" s="1"/>
      <c r="Y89" s="1"/>
      <c r="Z89" s="1"/>
      <c r="AA89" s="1"/>
      <c r="AB89" s="23"/>
      <c r="AC89" s="1"/>
      <c r="AD89" s="1"/>
      <c r="AE89" s="1"/>
      <c r="AF89" s="22"/>
      <c r="AG89" s="7"/>
      <c r="AH89" s="7"/>
      <c r="AI89" s="7"/>
      <c r="AJ89" s="7"/>
      <c r="AK89" s="7"/>
    </row>
    <row r="90" spans="1:37" s="55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3"/>
      <c r="U90" s="23"/>
      <c r="V90" s="54"/>
      <c r="W90" s="1"/>
      <c r="X90" s="1"/>
      <c r="Y90" s="1"/>
      <c r="Z90" s="1"/>
      <c r="AA90" s="1"/>
      <c r="AB90" s="23"/>
      <c r="AC90" s="1"/>
      <c r="AD90" s="1"/>
      <c r="AE90" s="1"/>
      <c r="AF90" s="22"/>
      <c r="AG90" s="7"/>
      <c r="AH90" s="7"/>
      <c r="AI90" s="7"/>
      <c r="AJ90" s="7"/>
      <c r="AK90" s="7"/>
    </row>
    <row r="91" spans="1:37" s="55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3"/>
      <c r="U91" s="23"/>
      <c r="V91" s="54"/>
      <c r="W91" s="1"/>
      <c r="X91" s="1"/>
      <c r="Y91" s="1"/>
      <c r="Z91" s="1"/>
      <c r="AA91" s="1"/>
      <c r="AB91" s="23"/>
      <c r="AC91" s="1"/>
      <c r="AD91" s="1"/>
      <c r="AE91" s="1"/>
      <c r="AF91" s="22"/>
      <c r="AG91" s="7"/>
      <c r="AH91" s="7"/>
      <c r="AI91" s="7"/>
      <c r="AJ91" s="7"/>
      <c r="AK91" s="7"/>
    </row>
    <row r="92" spans="1:37" s="55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3"/>
      <c r="U92" s="23"/>
      <c r="V92" s="54"/>
      <c r="W92" s="1"/>
      <c r="X92" s="1"/>
      <c r="Y92" s="1"/>
      <c r="Z92" s="1"/>
      <c r="AA92" s="1"/>
      <c r="AB92" s="23"/>
      <c r="AC92" s="1"/>
      <c r="AD92" s="1"/>
      <c r="AE92" s="1"/>
      <c r="AF92" s="22"/>
      <c r="AG92" s="7"/>
      <c r="AH92" s="7"/>
      <c r="AI92" s="7"/>
      <c r="AJ92" s="7"/>
      <c r="AK92" s="7"/>
    </row>
    <row r="93" spans="1:37" s="55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3"/>
      <c r="U93" s="23"/>
      <c r="V93" s="54"/>
      <c r="W93" s="1"/>
      <c r="X93" s="1"/>
      <c r="Y93" s="1"/>
      <c r="Z93" s="1"/>
      <c r="AA93" s="1"/>
      <c r="AB93" s="23"/>
      <c r="AC93" s="1"/>
      <c r="AD93" s="1"/>
      <c r="AE93" s="1"/>
      <c r="AF93" s="22"/>
      <c r="AG93" s="7"/>
      <c r="AH93" s="7"/>
      <c r="AI93" s="7"/>
      <c r="AJ93" s="7"/>
      <c r="AK93" s="7"/>
    </row>
    <row r="94" spans="1:37" s="55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3"/>
      <c r="U94" s="23"/>
      <c r="V94" s="54"/>
      <c r="W94" s="1"/>
      <c r="X94" s="1"/>
      <c r="Y94" s="1"/>
      <c r="Z94" s="1"/>
      <c r="AA94" s="1"/>
      <c r="AB94" s="23"/>
      <c r="AC94" s="1"/>
      <c r="AD94" s="1"/>
      <c r="AE94" s="1"/>
      <c r="AF94" s="22"/>
      <c r="AG94" s="7"/>
      <c r="AH94" s="7"/>
      <c r="AI94" s="7"/>
      <c r="AJ94" s="7"/>
      <c r="AK94" s="7"/>
    </row>
    <row r="95" spans="1:37" s="55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3"/>
      <c r="U95" s="23"/>
      <c r="V95" s="54"/>
      <c r="W95" s="1"/>
      <c r="X95" s="1"/>
      <c r="Y95" s="1"/>
      <c r="Z95" s="1"/>
      <c r="AA95" s="1"/>
      <c r="AB95" s="23"/>
      <c r="AC95" s="1"/>
      <c r="AD95" s="1"/>
      <c r="AE95" s="1"/>
      <c r="AF95" s="22"/>
      <c r="AG95" s="7"/>
      <c r="AH95" s="7"/>
      <c r="AI95" s="7"/>
      <c r="AJ95" s="7"/>
      <c r="AK95" s="7"/>
    </row>
    <row r="96" spans="1:37" s="55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3"/>
      <c r="U96" s="23"/>
      <c r="V96" s="54"/>
      <c r="W96" s="1"/>
      <c r="X96" s="1"/>
      <c r="Y96" s="1"/>
      <c r="Z96" s="1"/>
      <c r="AA96" s="1"/>
      <c r="AB96" s="23"/>
      <c r="AC96" s="1"/>
      <c r="AD96" s="1"/>
      <c r="AE96" s="1"/>
      <c r="AF96" s="22"/>
      <c r="AG96" s="7"/>
      <c r="AH96" s="7"/>
      <c r="AI96" s="7"/>
      <c r="AJ96" s="7"/>
      <c r="AK96" s="7"/>
    </row>
    <row r="97" spans="1:37" s="55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3"/>
      <c r="U97" s="23"/>
      <c r="V97" s="54"/>
      <c r="W97" s="1"/>
      <c r="X97" s="1"/>
      <c r="Y97" s="1"/>
      <c r="Z97" s="1"/>
      <c r="AA97" s="1"/>
      <c r="AB97" s="23"/>
      <c r="AC97" s="1"/>
      <c r="AD97" s="1"/>
      <c r="AE97" s="1"/>
      <c r="AF97" s="22"/>
      <c r="AG97" s="7"/>
      <c r="AH97" s="7"/>
      <c r="AI97" s="7"/>
      <c r="AJ97" s="7"/>
      <c r="AK97" s="7"/>
    </row>
    <row r="98" spans="1:37" s="55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3"/>
      <c r="U98" s="23"/>
      <c r="V98" s="54"/>
      <c r="W98" s="1"/>
      <c r="X98" s="1"/>
      <c r="Y98" s="1"/>
      <c r="Z98" s="1"/>
      <c r="AA98" s="1"/>
      <c r="AB98" s="23"/>
      <c r="AC98" s="1"/>
      <c r="AD98" s="1"/>
      <c r="AE98" s="1"/>
      <c r="AF98" s="22"/>
      <c r="AG98" s="7"/>
      <c r="AH98" s="7"/>
      <c r="AI98" s="7"/>
      <c r="AJ98" s="7"/>
      <c r="AK98" s="7"/>
    </row>
    <row r="99" spans="1:37" s="55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3"/>
      <c r="U99" s="23"/>
      <c r="V99" s="54"/>
      <c r="W99" s="1"/>
      <c r="X99" s="1"/>
      <c r="Y99" s="1"/>
      <c r="Z99" s="1"/>
      <c r="AA99" s="1"/>
      <c r="AB99" s="23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s="55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3"/>
      <c r="U100" s="23"/>
      <c r="V100" s="54"/>
      <c r="W100" s="1"/>
      <c r="X100" s="1"/>
      <c r="Y100" s="1"/>
      <c r="Z100" s="1"/>
      <c r="AA100" s="1"/>
      <c r="AB100" s="23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s="55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3"/>
      <c r="U101" s="23"/>
      <c r="V101" s="54"/>
      <c r="W101" s="1"/>
      <c r="X101" s="1"/>
      <c r="Y101" s="1"/>
      <c r="Z101" s="1"/>
      <c r="AA101" s="1"/>
      <c r="AB101" s="23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s="55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3"/>
      <c r="U102" s="23"/>
      <c r="V102" s="54"/>
      <c r="W102" s="1"/>
      <c r="X102" s="1"/>
      <c r="Y102" s="1"/>
      <c r="Z102" s="1"/>
      <c r="AA102" s="1"/>
      <c r="AB102" s="23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s="55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3"/>
      <c r="U103" s="23"/>
      <c r="V103" s="54"/>
      <c r="W103" s="1"/>
      <c r="X103" s="1"/>
      <c r="Y103" s="1"/>
      <c r="Z103" s="1"/>
      <c r="AA103" s="1"/>
      <c r="AB103" s="23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s="55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3"/>
      <c r="U104" s="23"/>
      <c r="V104" s="54"/>
      <c r="W104" s="1"/>
      <c r="X104" s="1"/>
      <c r="Y104" s="1"/>
      <c r="Z104" s="1"/>
      <c r="AA104" s="1"/>
      <c r="AB104" s="23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s="55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3"/>
      <c r="U105" s="23"/>
      <c r="V105" s="54"/>
      <c r="W105" s="1"/>
      <c r="X105" s="1"/>
      <c r="Y105" s="1"/>
      <c r="Z105" s="1"/>
      <c r="AA105" s="1"/>
      <c r="AB105" s="23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s="55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3"/>
      <c r="U106" s="23"/>
      <c r="V106" s="54"/>
      <c r="W106" s="1"/>
      <c r="X106" s="1"/>
      <c r="Y106" s="1"/>
      <c r="Z106" s="1"/>
      <c r="AA106" s="1"/>
      <c r="AB106" s="23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s="55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3"/>
      <c r="U107" s="23"/>
      <c r="V107" s="54"/>
      <c r="W107" s="1"/>
      <c r="X107" s="1"/>
      <c r="Y107" s="1"/>
      <c r="Z107" s="1"/>
      <c r="AA107" s="1"/>
      <c r="AB107" s="23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s="55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3"/>
      <c r="U108" s="23"/>
      <c r="V108" s="54"/>
      <c r="W108" s="1"/>
      <c r="X108" s="1"/>
      <c r="Y108" s="1"/>
      <c r="Z108" s="1"/>
      <c r="AA108" s="1"/>
      <c r="AB108" s="23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s="55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3"/>
      <c r="U109" s="23"/>
      <c r="V109" s="54"/>
      <c r="W109" s="1"/>
      <c r="X109" s="1"/>
      <c r="Y109" s="1"/>
      <c r="Z109" s="1"/>
      <c r="AA109" s="1"/>
      <c r="AB109" s="23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s="55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3"/>
      <c r="U110" s="23"/>
      <c r="V110" s="54"/>
      <c r="W110" s="1"/>
      <c r="X110" s="1"/>
      <c r="Y110" s="1"/>
      <c r="Z110" s="1"/>
      <c r="AA110" s="1"/>
      <c r="AB110" s="23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s="55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3"/>
      <c r="U111" s="23"/>
      <c r="V111" s="54"/>
      <c r="W111" s="1"/>
      <c r="X111" s="1"/>
      <c r="Y111" s="1"/>
      <c r="Z111" s="1"/>
      <c r="AA111" s="1"/>
      <c r="AB111" s="23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s="55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3"/>
      <c r="U112" s="23"/>
      <c r="V112" s="54"/>
      <c r="W112" s="1"/>
      <c r="X112" s="1"/>
      <c r="Y112" s="1"/>
      <c r="Z112" s="1"/>
      <c r="AA112" s="1"/>
      <c r="AB112" s="23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s="55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3"/>
      <c r="U113" s="23"/>
      <c r="V113" s="54"/>
      <c r="W113" s="1"/>
      <c r="X113" s="1"/>
      <c r="Y113" s="1"/>
      <c r="Z113" s="1"/>
      <c r="AA113" s="1"/>
      <c r="AB113" s="23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s="55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3"/>
      <c r="U114" s="23"/>
      <c r="V114" s="54"/>
      <c r="W114" s="1"/>
      <c r="X114" s="1"/>
      <c r="Y114" s="1"/>
      <c r="Z114" s="1"/>
      <c r="AA114" s="1"/>
      <c r="AB114" s="23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s="55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3"/>
      <c r="U115" s="23"/>
      <c r="V115" s="54"/>
      <c r="W115" s="1"/>
      <c r="X115" s="1"/>
      <c r="Y115" s="1"/>
      <c r="Z115" s="1"/>
      <c r="AA115" s="1"/>
      <c r="AB115" s="23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s="55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3"/>
      <c r="U116" s="23"/>
      <c r="V116" s="54"/>
      <c r="W116" s="1"/>
      <c r="X116" s="1"/>
      <c r="Y116" s="1"/>
      <c r="Z116" s="1"/>
      <c r="AA116" s="1"/>
      <c r="AB116" s="23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s="55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3"/>
      <c r="U117" s="23"/>
      <c r="V117" s="54"/>
      <c r="W117" s="1"/>
      <c r="X117" s="1"/>
      <c r="Y117" s="1"/>
      <c r="Z117" s="1"/>
      <c r="AA117" s="1"/>
      <c r="AB117" s="23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s="55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3"/>
      <c r="U118" s="23"/>
      <c r="V118" s="54"/>
      <c r="W118" s="1"/>
      <c r="X118" s="1"/>
      <c r="Y118" s="1"/>
      <c r="Z118" s="1"/>
      <c r="AA118" s="1"/>
      <c r="AB118" s="23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s="55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3"/>
      <c r="U119" s="23"/>
      <c r="V119" s="54"/>
      <c r="W119" s="1"/>
      <c r="X119" s="1"/>
      <c r="Y119" s="1"/>
      <c r="Z119" s="1"/>
      <c r="AA119" s="1"/>
      <c r="AB119" s="23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s="55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3"/>
      <c r="U120" s="23"/>
      <c r="V120" s="54"/>
      <c r="W120" s="1"/>
      <c r="X120" s="1"/>
      <c r="Y120" s="1"/>
      <c r="Z120" s="1"/>
      <c r="AA120" s="1"/>
      <c r="AB120" s="23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s="55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3"/>
      <c r="U121" s="23"/>
      <c r="V121" s="54"/>
      <c r="W121" s="1"/>
      <c r="X121" s="1"/>
      <c r="Y121" s="1"/>
      <c r="Z121" s="1"/>
      <c r="AA121" s="1"/>
      <c r="AB121" s="23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s="55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3"/>
      <c r="U122" s="23"/>
      <c r="V122" s="54"/>
      <c r="W122" s="1"/>
      <c r="X122" s="1"/>
      <c r="Y122" s="1"/>
      <c r="Z122" s="1"/>
      <c r="AA122" s="1"/>
      <c r="AB122" s="23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s="55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3"/>
      <c r="U123" s="23"/>
      <c r="V123" s="54"/>
      <c r="W123" s="1"/>
      <c r="X123" s="1"/>
      <c r="Y123" s="1"/>
      <c r="Z123" s="1"/>
      <c r="AA123" s="1"/>
      <c r="AB123" s="23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s="55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3"/>
      <c r="U124" s="23"/>
      <c r="V124" s="54"/>
      <c r="W124" s="1"/>
      <c r="X124" s="1"/>
      <c r="Y124" s="1"/>
      <c r="Z124" s="1"/>
      <c r="AA124" s="1"/>
      <c r="AB124" s="23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s="55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3"/>
      <c r="U125" s="23"/>
      <c r="V125" s="54"/>
      <c r="W125" s="1"/>
      <c r="X125" s="1"/>
      <c r="Y125" s="1"/>
      <c r="Z125" s="1"/>
      <c r="AA125" s="1"/>
      <c r="AB125" s="23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s="55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3"/>
      <c r="U126" s="23"/>
      <c r="V126" s="54"/>
      <c r="W126" s="1"/>
      <c r="X126" s="1"/>
      <c r="Y126" s="1"/>
      <c r="Z126" s="1"/>
      <c r="AA126" s="1"/>
      <c r="AB126" s="23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s="55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3"/>
      <c r="U127" s="23"/>
      <c r="V127" s="54"/>
      <c r="W127" s="1"/>
      <c r="X127" s="1"/>
      <c r="Y127" s="1"/>
      <c r="Z127" s="1"/>
      <c r="AA127" s="1"/>
      <c r="AB127" s="23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s="55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3"/>
      <c r="U128" s="23"/>
      <c r="V128" s="54"/>
      <c r="W128" s="1"/>
      <c r="X128" s="1"/>
      <c r="Y128" s="1"/>
      <c r="Z128" s="1"/>
      <c r="AA128" s="1"/>
      <c r="AB128" s="23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s="55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3"/>
      <c r="U129" s="23"/>
      <c r="V129" s="54"/>
      <c r="W129" s="1"/>
      <c r="X129" s="1"/>
      <c r="Y129" s="1"/>
      <c r="Z129" s="1"/>
      <c r="AA129" s="1"/>
      <c r="AB129" s="23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s="55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3"/>
      <c r="U130" s="23"/>
      <c r="V130" s="54"/>
      <c r="W130" s="1"/>
      <c r="X130" s="1"/>
      <c r="Y130" s="1"/>
      <c r="Z130" s="1"/>
      <c r="AA130" s="1"/>
      <c r="AB130" s="23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s="55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3"/>
      <c r="U131" s="23"/>
      <c r="V131" s="54"/>
      <c r="W131" s="1"/>
      <c r="X131" s="1"/>
      <c r="Y131" s="1"/>
      <c r="Z131" s="1"/>
      <c r="AA131" s="1"/>
      <c r="AB131" s="23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s="55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3"/>
      <c r="U132" s="23"/>
      <c r="V132" s="54"/>
      <c r="W132" s="1"/>
      <c r="X132" s="1"/>
      <c r="Y132" s="1"/>
      <c r="Z132" s="1"/>
      <c r="AA132" s="1"/>
      <c r="AB132" s="23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s="55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3"/>
      <c r="U133" s="23"/>
      <c r="V133" s="54"/>
      <c r="W133" s="1"/>
      <c r="X133" s="1"/>
      <c r="Y133" s="1"/>
      <c r="Z133" s="1"/>
      <c r="AA133" s="1"/>
      <c r="AB133" s="23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s="55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3"/>
      <c r="U134" s="23"/>
      <c r="V134" s="54"/>
      <c r="W134" s="1"/>
      <c r="X134" s="1"/>
      <c r="Y134" s="1"/>
      <c r="Z134" s="1"/>
      <c r="AA134" s="1"/>
      <c r="AB134" s="23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s="55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3"/>
      <c r="U135" s="23"/>
      <c r="V135" s="54"/>
      <c r="W135" s="1"/>
      <c r="X135" s="1"/>
      <c r="Y135" s="1"/>
      <c r="Z135" s="1"/>
      <c r="AA135" s="1"/>
      <c r="AB135" s="23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s="55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3"/>
      <c r="U136" s="23"/>
      <c r="V136" s="54"/>
      <c r="W136" s="1"/>
      <c r="X136" s="1"/>
      <c r="Y136" s="1"/>
      <c r="Z136" s="1"/>
      <c r="AA136" s="1"/>
      <c r="AB136" s="23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s="55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3"/>
      <c r="U137" s="23"/>
      <c r="V137" s="54"/>
      <c r="W137" s="1"/>
      <c r="X137" s="1"/>
      <c r="Y137" s="1"/>
      <c r="Z137" s="1"/>
      <c r="AA137" s="1"/>
      <c r="AB137" s="23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s="55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3"/>
      <c r="U138" s="23"/>
      <c r="V138" s="54"/>
      <c r="W138" s="1"/>
      <c r="X138" s="1"/>
      <c r="Y138" s="1"/>
      <c r="Z138" s="1"/>
      <c r="AA138" s="1"/>
      <c r="AB138" s="23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s="55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3"/>
      <c r="U139" s="23"/>
      <c r="V139" s="54"/>
      <c r="W139" s="1"/>
      <c r="X139" s="1"/>
      <c r="Y139" s="1"/>
      <c r="Z139" s="1"/>
      <c r="AA139" s="1"/>
      <c r="AB139" s="23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s="55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3"/>
      <c r="U140" s="23"/>
      <c r="V140" s="54"/>
      <c r="W140" s="1"/>
      <c r="X140" s="1"/>
      <c r="Y140" s="1"/>
      <c r="Z140" s="1"/>
      <c r="AA140" s="1"/>
      <c r="AB140" s="23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s="55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3"/>
      <c r="U141" s="23"/>
      <c r="V141" s="54"/>
      <c r="W141" s="1"/>
      <c r="X141" s="1"/>
      <c r="Y141" s="1"/>
      <c r="Z141" s="1"/>
      <c r="AA141" s="1"/>
      <c r="AB141" s="23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s="55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3"/>
      <c r="U142" s="23"/>
      <c r="V142" s="54"/>
      <c r="W142" s="1"/>
      <c r="X142" s="1"/>
      <c r="Y142" s="1"/>
      <c r="Z142" s="1"/>
      <c r="AA142" s="1"/>
      <c r="AB142" s="23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s="55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3"/>
      <c r="U143" s="23"/>
      <c r="V143" s="54"/>
      <c r="W143" s="1"/>
      <c r="X143" s="1"/>
      <c r="Y143" s="1"/>
      <c r="Z143" s="1"/>
      <c r="AA143" s="1"/>
      <c r="AB143" s="23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s="55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3"/>
      <c r="U144" s="23"/>
      <c r="V144" s="54"/>
      <c r="W144" s="1"/>
      <c r="X144" s="1"/>
      <c r="Y144" s="1"/>
      <c r="Z144" s="1"/>
      <c r="AA144" s="1"/>
      <c r="AB144" s="23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s="55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3"/>
      <c r="U145" s="23"/>
      <c r="V145" s="54"/>
      <c r="W145" s="1"/>
      <c r="X145" s="1"/>
      <c r="Y145" s="1"/>
      <c r="Z145" s="1"/>
      <c r="AA145" s="1"/>
      <c r="AB145" s="23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s="55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3"/>
      <c r="U146" s="23"/>
      <c r="V146" s="54"/>
      <c r="W146" s="1"/>
      <c r="X146" s="1"/>
      <c r="Y146" s="1"/>
      <c r="Z146" s="1"/>
      <c r="AA146" s="1"/>
      <c r="AB146" s="23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s="55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3"/>
      <c r="U147" s="23"/>
      <c r="V147" s="54"/>
      <c r="W147" s="1"/>
      <c r="X147" s="1"/>
      <c r="Y147" s="1"/>
      <c r="Z147" s="1"/>
      <c r="AA147" s="1"/>
      <c r="AB147" s="23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s="55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3"/>
      <c r="U148" s="23"/>
      <c r="V148" s="54"/>
      <c r="W148" s="1"/>
      <c r="X148" s="1"/>
      <c r="Y148" s="1"/>
      <c r="Z148" s="1"/>
      <c r="AA148" s="1"/>
      <c r="AB148" s="23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s="55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3"/>
      <c r="U149" s="23"/>
      <c r="V149" s="54"/>
      <c r="W149" s="1"/>
      <c r="X149" s="1"/>
      <c r="Y149" s="1"/>
      <c r="Z149" s="1"/>
      <c r="AA149" s="1"/>
      <c r="AB149" s="23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s="55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3"/>
      <c r="U150" s="23"/>
      <c r="V150" s="54"/>
      <c r="W150" s="1"/>
      <c r="X150" s="1"/>
      <c r="Y150" s="1"/>
      <c r="Z150" s="1"/>
      <c r="AA150" s="1"/>
      <c r="AB150" s="23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s="55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3"/>
      <c r="U151" s="23"/>
      <c r="V151" s="54"/>
      <c r="W151" s="1"/>
      <c r="X151" s="1"/>
      <c r="Y151" s="1"/>
      <c r="Z151" s="1"/>
      <c r="AA151" s="1"/>
      <c r="AB151" s="23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s="55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3"/>
      <c r="U152" s="23"/>
      <c r="V152" s="54"/>
      <c r="W152" s="1"/>
      <c r="X152" s="1"/>
      <c r="Y152" s="1"/>
      <c r="Z152" s="1"/>
      <c r="AA152" s="1"/>
      <c r="AB152" s="23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s="55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3"/>
      <c r="U153" s="23"/>
      <c r="V153" s="54"/>
      <c r="W153" s="1"/>
      <c r="X153" s="1"/>
      <c r="Y153" s="1"/>
      <c r="Z153" s="1"/>
      <c r="AA153" s="1"/>
      <c r="AB153" s="23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s="55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3"/>
      <c r="U154" s="23"/>
      <c r="V154" s="54"/>
      <c r="W154" s="1"/>
      <c r="X154" s="1"/>
      <c r="Y154" s="1"/>
      <c r="Z154" s="1"/>
      <c r="AA154" s="1"/>
      <c r="AB154" s="23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s="55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3"/>
      <c r="U155" s="23"/>
      <c r="V155" s="54"/>
      <c r="W155" s="1"/>
      <c r="X155" s="1"/>
      <c r="Y155" s="1"/>
      <c r="Z155" s="1"/>
      <c r="AA155" s="1"/>
      <c r="AB155" s="23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s="55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3"/>
      <c r="U156" s="23"/>
      <c r="V156" s="54"/>
      <c r="W156" s="1"/>
      <c r="X156" s="1"/>
      <c r="Y156" s="1"/>
      <c r="Z156" s="1"/>
      <c r="AA156" s="1"/>
      <c r="AB156" s="23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s="55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3"/>
      <c r="U157" s="23"/>
      <c r="V157" s="54"/>
      <c r="W157" s="1"/>
      <c r="X157" s="1"/>
      <c r="Y157" s="1"/>
      <c r="Z157" s="1"/>
      <c r="AA157" s="1"/>
      <c r="AB157" s="23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s="55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3"/>
      <c r="U158" s="23"/>
      <c r="V158" s="54"/>
      <c r="W158" s="1"/>
      <c r="X158" s="1"/>
      <c r="Y158" s="1"/>
      <c r="Z158" s="1"/>
      <c r="AA158" s="1"/>
      <c r="AB158" s="23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s="55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3"/>
      <c r="U159" s="23"/>
      <c r="V159" s="54"/>
      <c r="W159" s="1"/>
      <c r="X159" s="1"/>
      <c r="Y159" s="1"/>
      <c r="Z159" s="1"/>
      <c r="AA159" s="1"/>
      <c r="AB159" s="23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s="55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3"/>
      <c r="U160" s="23"/>
      <c r="V160" s="54"/>
      <c r="W160" s="1"/>
      <c r="X160" s="1"/>
      <c r="Y160" s="1"/>
      <c r="Z160" s="1"/>
      <c r="AA160" s="1"/>
      <c r="AB160" s="23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s="55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3"/>
      <c r="U161" s="23"/>
      <c r="V161" s="54"/>
      <c r="W161" s="1"/>
      <c r="X161" s="1"/>
      <c r="Y161" s="1"/>
      <c r="Z161" s="1"/>
      <c r="AA161" s="1"/>
      <c r="AB161" s="23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s="55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3"/>
      <c r="U162" s="23"/>
      <c r="V162" s="54"/>
      <c r="W162" s="1"/>
      <c r="X162" s="1"/>
      <c r="Y162" s="1"/>
      <c r="Z162" s="1"/>
      <c r="AA162" s="1"/>
      <c r="AB162" s="23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s="55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3"/>
      <c r="U163" s="23"/>
      <c r="V163" s="54"/>
      <c r="W163" s="1"/>
      <c r="X163" s="1"/>
      <c r="Y163" s="1"/>
      <c r="Z163" s="1"/>
      <c r="AA163" s="1"/>
      <c r="AB163" s="23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s="55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3"/>
      <c r="U164" s="23"/>
      <c r="V164" s="54"/>
      <c r="W164" s="1"/>
      <c r="X164" s="1"/>
      <c r="Y164" s="1"/>
      <c r="Z164" s="1"/>
      <c r="AA164" s="1"/>
      <c r="AB164" s="23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s="55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3"/>
      <c r="U165" s="23"/>
      <c r="V165" s="54"/>
      <c r="W165" s="1"/>
      <c r="X165" s="1"/>
      <c r="Y165" s="1"/>
      <c r="Z165" s="1"/>
      <c r="AA165" s="1"/>
      <c r="AB165" s="23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s="55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3"/>
      <c r="U166" s="23"/>
      <c r="V166" s="54"/>
      <c r="W166" s="1"/>
      <c r="X166" s="1"/>
      <c r="Y166" s="1"/>
      <c r="Z166" s="1"/>
      <c r="AA166" s="1"/>
      <c r="AB166" s="23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s="55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3"/>
      <c r="U167" s="23"/>
      <c r="V167" s="54"/>
      <c r="W167" s="1"/>
      <c r="X167" s="1"/>
      <c r="Y167" s="1"/>
      <c r="Z167" s="1"/>
      <c r="AA167" s="1"/>
      <c r="AB167" s="23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s="55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3"/>
      <c r="U168" s="23"/>
      <c r="V168" s="54"/>
      <c r="W168" s="1"/>
      <c r="X168" s="1"/>
      <c r="Y168" s="1"/>
      <c r="Z168" s="1"/>
      <c r="AA168" s="1"/>
      <c r="AB168" s="23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s="55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3"/>
      <c r="U169" s="23"/>
      <c r="V169" s="54"/>
      <c r="W169" s="1"/>
      <c r="X169" s="1"/>
      <c r="Y169" s="1"/>
      <c r="Z169" s="1"/>
      <c r="AA169" s="1"/>
      <c r="AB169" s="23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s="55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3"/>
      <c r="U170" s="23"/>
      <c r="V170" s="54"/>
      <c r="W170" s="1"/>
      <c r="X170" s="1"/>
      <c r="Y170" s="1"/>
      <c r="Z170" s="1"/>
      <c r="AA170" s="1"/>
      <c r="AB170" s="23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s="55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3"/>
      <c r="U171" s="23"/>
      <c r="V171" s="54"/>
      <c r="W171" s="1"/>
      <c r="X171" s="1"/>
      <c r="Y171" s="1"/>
      <c r="Z171" s="1"/>
      <c r="AA171" s="1"/>
      <c r="AB171" s="23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s="55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3"/>
      <c r="U172" s="23"/>
      <c r="V172" s="54"/>
      <c r="W172" s="1"/>
      <c r="X172" s="1"/>
      <c r="Y172" s="1"/>
      <c r="Z172" s="1"/>
      <c r="AA172" s="1"/>
      <c r="AB172" s="23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s="55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3"/>
      <c r="U173" s="23"/>
      <c r="V173" s="54"/>
      <c r="W173" s="1"/>
      <c r="X173" s="1"/>
      <c r="Y173" s="1"/>
      <c r="Z173" s="1"/>
      <c r="AA173" s="1"/>
      <c r="AB173" s="23"/>
      <c r="AC173" s="1"/>
      <c r="AD173" s="1"/>
      <c r="AE173" s="1"/>
      <c r="AF173" s="22"/>
      <c r="AG173" s="7"/>
      <c r="AH173" s="7"/>
      <c r="AI173" s="7"/>
      <c r="AJ173" s="7"/>
      <c r="AK173" s="7"/>
    </row>
  </sheetData>
  <sortState xmlns:xlrd2="http://schemas.microsoft.com/office/spreadsheetml/2017/richdata2" ref="B5:AC6">
    <sortCondition ref="B5"/>
  </sortState>
  <phoneticPr fontId="0" type="noConversion"/>
  <hyperlinks>
    <hyperlink ref="D11" r:id="rId1" display="https://www.pesistulokset.fi/seura/2024/31/joukkue/12710" xr:uid="{697716C0-B575-47E0-8C8F-462A4DF6B416}"/>
  </hyperlinks>
  <pageMargins left="0.75" right="0.75" top="1" bottom="1" header="0.4921259845" footer="0.4921259845"/>
  <pageSetup paperSize="9" orientation="portrait" horizontalDpi="4294967294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2024-10-06T00:41:56Z</dcterms:modified>
</cp:coreProperties>
</file>